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Ист фин 2018-2020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<sst xmlns="http://schemas.openxmlformats.org/spreadsheetml/2006/main" count="29" uniqueCount="27">
  <si>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Наименование</t>
  </si>
  <si>
    <t xml:space="preserve">01 05 00 00 00 0000 000 </t>
  </si>
  <si>
    <t>Код бюджетной классификации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</si>
  <si>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</si>
  <si>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</si>
  <si>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</si>
  <si>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</si>
  <si>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</si>
  <si>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ИТОГО</t>
  </si>
  <si>
    <t>01 03 01 00 04 0000 710</t>
  </si>
  <si>
    <t>01 03 01 00 04 0000 810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</si>
  <si>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</si>
  <si>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</si>
  <si>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(руб.)</t>
  </si>
  <si>
    <t>01 03 01 00 04 0004 710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</si>
  <si>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</si>
  <si>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</si>
  <si>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</si>
  <si>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Изменения (увеличение (+), уменьшение (-))</t>
  </si>
  <si>
    <t>Сумма на 2020 год с учетом изменений</t>
  </si>
  <si>
    <t>Сумма на 2021 год с учетом изменений</t>
  </si>
  <si>
    <t>Сумма на 2019 год с учетом изменений</t>
  </si>
  <si>
    <t>Утверждено на 2019 год с учетом изменений, внесенных 23.04.2019</t>
  </si>
  <si>
    <t>Утверждено на 2020 год с учетом изменений, внесенных 23.04.2019</t>
  </si>
  <si>
    <t>Утверждено на 2021 год с учетом изменений, внесенных 23.04.2019</t>
  </si>
  <si>
    <t>Источники финансирования дефицита бюджета города Обнинска на 2019 год и плановый период  2020 и 2021 годов</t>
  </si>
  <si>
    <t>Приложение № 10 к решению Обнинского городского Собрания "О внесении изменений в решение Обнинского городского Собрания от 11.12.2018 № 01-48 "О бюджете города Обнинска на 2019 год и плановый период 2020 и 2021 годов" от22.10.2019 № 03-57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</si>
</sst>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"/>
    <numFmt numFmtId="179" formatCode="#,##0.0000"/>
    <numFmt numFmtId="180" formatCode="#,##0.0"/>
    <numFmt numFmtId="181" formatCode="[$-FC19]d\ mmmm\ yyyy\ &quot;г.&quot;"/>
    <numFmt numFmtId="182" formatCode="0.0000"/>
    <numFmt numFmtId="183" formatCode="_-* #,##0.000_р_._-;\-* #,##0.000_р_._-;_-* &quot;-&quot;??_р_._-;_-@_-"/>
    <numFmt numFmtId="184" formatCode="_-* #,##0.0000_р_._-;\-* #,##0.0000_р_._-;_-* &quot;-&quot;??_р_._-;_-@_-"/>
    <numFmt numFmtId="185" formatCode="0.0000000"/>
    <numFmt numFmtId="186" formatCode="0.000000"/>
    <numFmt numFmtId="187" formatCode="0.00000"/>
    <numFmt numFmtId="188" formatCode="#,##0.00&quot;р.&quot;"/>
    <numFmt numFmtId="189" formatCode="\2\6"/>
    <numFmt numFmtId="190" formatCode="[$-F400]h:mm:ss\ AM/PM"/>
    <numFmt numFmtId="191" formatCode="\О\б\щ\и\й"/>
  </numFmts>
  <fonts count="5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i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right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left" wrapText="1"/>
    </xf>
    <xf numFmtId="4" fontId="12" fillId="0" borderId="11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" fontId="13" fillId="0" borderId="11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right" wrapText="1"/>
    </xf>
    <xf numFmtId="4" fontId="11" fillId="0" borderId="11" xfId="0" applyNumberFormat="1" applyFont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1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90" zoomScaleNormal="90" zoomScalePageLayoutView="0" workbookViewId="0" topLeftCell="A1">
      <selection activeCell="E1" sqref="E1"/>
    </sheetView>
  </sheetViews>
  <sheetFormatPr defaultColWidth="9.00390625" defaultRowHeight="12.75"/>
  <cols>
    <col min="1" max="1" width="26.25390625" style="6" customWidth="1"/>
    <col min="2" max="2" width="47.25390625" style="6" customWidth="1"/>
    <col min="3" max="3" width="16.125" style="6" customWidth="1"/>
    <col min="4" max="4" width="15.375" style="3" customWidth="1"/>
    <col min="5" max="5" width="16.25390625" style="3" customWidth="1"/>
    <col min="6" max="6" width="16.875" style="3" customWidth="1"/>
    <col min="7" max="7" width="16.375" style="3" customWidth="1"/>
    <col min="8" max="8" width="16.875" style="3" customWidth="1"/>
    <col min="9" max="9" width="16.125" style="3" customWidth="1"/>
    <col min="10" max="11" width="16.00390625" style="3" customWidth="1"/>
    <col min="12" max="16384" width="9.125" style="3" customWidth="1"/>
  </cols>
  <sheetData>
    <row r="1" spans="1:11" ht="63" customHeight="1">
      <c r="A1" s="4"/>
      <c r="B1" s="2"/>
      <c r="H1" s="32" t="s">
        <v>26</v>
      </c>
      <c r="I1" s="31"/>
      <c r="J1" s="31"/>
      <c r="K1" s="31"/>
    </row>
    <row r="2" spans="1:5" ht="11.25" customHeight="1">
      <c r="A2" s="4"/>
      <c r="B2" s="2"/>
      <c r="C2" s="9"/>
      <c r="D2" s="10"/>
      <c r="E2" s="10"/>
    </row>
    <row r="3" spans="1:11" ht="42.75" customHeight="1">
      <c r="A3" s="28" t="s">
        <v>25</v>
      </c>
      <c r="B3" s="29"/>
      <c r="C3" s="29"/>
      <c r="D3" s="30"/>
      <c r="E3" s="30"/>
      <c r="F3" s="31"/>
      <c r="G3" s="31"/>
      <c r="H3" s="31"/>
      <c r="I3" s="31"/>
      <c r="J3" s="31"/>
      <c r="K3" s="31"/>
    </row>
    <row r="4" spans="1:11" ht="11.25" customHeight="1">
      <c r="A4" s="22"/>
      <c r="B4" s="23"/>
      <c r="C4" s="23"/>
      <c r="D4" s="24"/>
      <c r="E4" s="24"/>
      <c r="F4" s="25"/>
      <c r="G4" s="25"/>
      <c r="H4" s="25"/>
      <c r="I4" s="25"/>
      <c r="J4" s="25"/>
      <c r="K4" s="25"/>
    </row>
    <row r="5" spans="2:11" ht="18.75">
      <c r="B5" s="8"/>
      <c r="C5" s="8"/>
      <c r="E5" s="8"/>
      <c r="J5" s="26"/>
      <c r="K5" s="26" t="s">
        <v>13</v>
      </c>
    </row>
    <row r="6" spans="1:11" s="5" customFormat="1" ht="96.75" customHeight="1">
      <c r="A6" s="11" t="s">
        <v>2</v>
      </c>
      <c r="B6" s="11" t="s">
        <v>0</v>
      </c>
      <c r="C6" s="27" t="s">
        <v>22</v>
      </c>
      <c r="D6" s="21" t="s">
        <v>18</v>
      </c>
      <c r="E6" s="21" t="s">
        <v>21</v>
      </c>
      <c r="F6" s="27" t="s">
        <v>23</v>
      </c>
      <c r="G6" s="21" t="s">
        <v>18</v>
      </c>
      <c r="H6" s="21" t="s">
        <v>19</v>
      </c>
      <c r="I6" s="27" t="s">
        <v>24</v>
      </c>
      <c r="J6" s="21" t="s">
        <v>18</v>
      </c>
      <c r="K6" s="21" t="s">
        <v>20</v>
      </c>
    </row>
    <row r="7" spans="1:11" ht="47.25">
      <c r="A7" s="12" t="s">
        <v>3</v>
      </c>
      <c r="B7" s="13" t="s">
        <v>4</v>
      </c>
      <c r="C7" s="14">
        <v>439425376.07</v>
      </c>
      <c r="D7" s="14">
        <v>33423439.18</v>
      </c>
      <c r="E7" s="14">
        <f aca="true" t="shared" si="0" ref="E7:E12">SUM(C7:D7)</f>
        <v>472848815.25</v>
      </c>
      <c r="F7" s="14">
        <v>511420704.28</v>
      </c>
      <c r="G7" s="14">
        <v>33423439.18</v>
      </c>
      <c r="H7" s="14">
        <f aca="true" t="shared" si="1" ref="H7:H12">SUM(F7:G7)</f>
        <v>544844143.4599999</v>
      </c>
      <c r="I7" s="14">
        <v>559905388.49</v>
      </c>
      <c r="J7" s="14">
        <v>33423439.18</v>
      </c>
      <c r="K7" s="14">
        <f aca="true" t="shared" si="2" ref="K7:K12">SUM(I7:J7)</f>
        <v>593328827.67</v>
      </c>
    </row>
    <row r="8" spans="1:11" ht="47.25">
      <c r="A8" s="12" t="s">
        <v>5</v>
      </c>
      <c r="B8" s="13" t="s">
        <v>6</v>
      </c>
      <c r="C8" s="14">
        <v>270000000</v>
      </c>
      <c r="D8" s="14"/>
      <c r="E8" s="14">
        <f t="shared" si="0"/>
        <v>270000000</v>
      </c>
      <c r="F8" s="14">
        <v>439425376.07</v>
      </c>
      <c r="G8" s="14">
        <v>33423439.18</v>
      </c>
      <c r="H8" s="14">
        <f t="shared" si="1"/>
        <v>472848815.25</v>
      </c>
      <c r="I8" s="14">
        <v>511420704.28</v>
      </c>
      <c r="J8" s="14">
        <v>33423439.18</v>
      </c>
      <c r="K8" s="14">
        <f t="shared" si="2"/>
        <v>544844143.4599999</v>
      </c>
    </row>
    <row r="9" spans="1:11" ht="63">
      <c r="A9" s="12" t="s">
        <v>9</v>
      </c>
      <c r="B9" s="13" t="s">
        <v>11</v>
      </c>
      <c r="C9" s="14">
        <f>SUM(C10)</f>
        <v>164638750</v>
      </c>
      <c r="D9" s="14">
        <f>SUM(D10)</f>
        <v>0</v>
      </c>
      <c r="E9" s="14">
        <f t="shared" si="0"/>
        <v>164638750</v>
      </c>
      <c r="F9" s="14">
        <f>SUM(F10)</f>
        <v>178859400</v>
      </c>
      <c r="G9" s="14">
        <f>SUM(G10)</f>
        <v>0</v>
      </c>
      <c r="H9" s="14">
        <f t="shared" si="1"/>
        <v>178859400</v>
      </c>
      <c r="I9" s="14">
        <f>SUM(I10)</f>
        <v>194801000</v>
      </c>
      <c r="J9" s="14">
        <f>SUM(J10)</f>
        <v>0</v>
      </c>
      <c r="K9" s="14">
        <f t="shared" si="2"/>
        <v>194801000</v>
      </c>
    </row>
    <row r="10" spans="1:11" s="7" customFormat="1" ht="95.25">
      <c r="A10" s="15" t="s">
        <v>14</v>
      </c>
      <c r="B10" s="16" t="s">
        <v>15</v>
      </c>
      <c r="C10" s="17">
        <v>164638750</v>
      </c>
      <c r="D10" s="17"/>
      <c r="E10" s="17">
        <f t="shared" si="0"/>
        <v>164638750</v>
      </c>
      <c r="F10" s="17">
        <v>178859400</v>
      </c>
      <c r="G10" s="17"/>
      <c r="H10" s="17">
        <f t="shared" si="1"/>
        <v>178859400</v>
      </c>
      <c r="I10" s="17">
        <v>194801000</v>
      </c>
      <c r="J10" s="17"/>
      <c r="K10" s="17">
        <f t="shared" si="2"/>
        <v>194801000</v>
      </c>
    </row>
    <row r="11" spans="1:11" ht="63">
      <c r="A11" s="12" t="s">
        <v>10</v>
      </c>
      <c r="B11" s="13" t="s">
        <v>12</v>
      </c>
      <c r="C11" s="14">
        <f>SUM(C12:C12)</f>
        <v>164638750</v>
      </c>
      <c r="D11" s="14">
        <f>SUM(D12)</f>
        <v>0</v>
      </c>
      <c r="E11" s="14">
        <f t="shared" si="0"/>
        <v>164638750</v>
      </c>
      <c r="F11" s="14">
        <f>SUM(F12:F12)</f>
        <v>178859400</v>
      </c>
      <c r="G11" s="14">
        <f>SUM(G12)</f>
        <v>0</v>
      </c>
      <c r="H11" s="14">
        <f t="shared" si="1"/>
        <v>178859400</v>
      </c>
      <c r="I11" s="14">
        <f>SUM(I12:I12)</f>
        <v>194801000</v>
      </c>
      <c r="J11" s="14">
        <f>SUM(J12)</f>
        <v>0</v>
      </c>
      <c r="K11" s="14">
        <f t="shared" si="2"/>
        <v>194801000</v>
      </c>
    </row>
    <row r="12" spans="1:11" s="7" customFormat="1" ht="95.25">
      <c r="A12" s="15" t="s">
        <v>16</v>
      </c>
      <c r="B12" s="16" t="s">
        <v>17</v>
      </c>
      <c r="C12" s="17">
        <v>164638750</v>
      </c>
      <c r="D12" s="17"/>
      <c r="E12" s="17">
        <f t="shared" si="0"/>
        <v>164638750</v>
      </c>
      <c r="F12" s="17">
        <v>178859400</v>
      </c>
      <c r="G12" s="17"/>
      <c r="H12" s="17">
        <f t="shared" si="1"/>
        <v>178859400</v>
      </c>
      <c r="I12" s="17">
        <v>194801000</v>
      </c>
      <c r="J12" s="17"/>
      <c r="K12" s="17">
        <f t="shared" si="2"/>
        <v>194801000</v>
      </c>
    </row>
    <row r="13" spans="1:11" ht="31.5">
      <c r="A13" s="12" t="s">
        <v>1</v>
      </c>
      <c r="B13" s="13" t="s">
        <v>7</v>
      </c>
      <c r="C13" s="14">
        <v>13977431.95</v>
      </c>
      <c r="D13" s="14"/>
      <c r="E13" s="14">
        <f>SUM(C13:D13)</f>
        <v>13977431.95</v>
      </c>
      <c r="F13" s="14">
        <v>15000000</v>
      </c>
      <c r="G13" s="14"/>
      <c r="H13" s="14">
        <f>SUM(F13:G13)</f>
        <v>15000000</v>
      </c>
      <c r="I13" s="14">
        <v>15000000</v>
      </c>
      <c r="J13" s="14"/>
      <c r="K13" s="14">
        <f>SUM(I13:J13)</f>
        <v>15000000</v>
      </c>
    </row>
    <row r="14" spans="1:11" ht="18">
      <c r="A14" s="18"/>
      <c r="B14" s="19" t="s">
        <v>8</v>
      </c>
      <c r="C14" s="20">
        <f>C7-C8+C9-C11+C13</f>
        <v>183402808.01999998</v>
      </c>
      <c r="D14" s="20">
        <f>D7-D8+D9-D11+D13</f>
        <v>33423439.18</v>
      </c>
      <c r="E14" s="20">
        <f>SUM(C14:D14)</f>
        <v>216826247.2</v>
      </c>
      <c r="F14" s="20">
        <f>F7-F8+F9-F11+F13</f>
        <v>86995328.20999998</v>
      </c>
      <c r="G14" s="20">
        <f>G7-G8+G9-G11+G13</f>
        <v>0</v>
      </c>
      <c r="H14" s="20">
        <f>SUM(F14:G14)</f>
        <v>86995328.20999998</v>
      </c>
      <c r="I14" s="20">
        <f>I7-I8+I9-I11+I13</f>
        <v>63484684.21000004</v>
      </c>
      <c r="J14" s="20">
        <f>J7-J8+J9-J11+J13</f>
        <v>0</v>
      </c>
      <c r="K14" s="20">
        <f>SUM(I14:J14)</f>
        <v>63484684.21000004</v>
      </c>
    </row>
    <row r="15" spans="1:2" ht="18.75">
      <c r="A15" s="1"/>
      <c r="B15" s="1"/>
    </row>
    <row r="16" spans="1:2" ht="18.75">
      <c r="A16" s="1"/>
      <c r="B16" s="1"/>
    </row>
  </sheetData>
  <sheetProtection/>
  <mergeCells count="2">
    <mergeCell ref="A3:K3"/>
    <mergeCell ref="H1:K1"/>
  </mergeCells>
  <printOptions/>
  <pageMargins left="0.38" right="0.17" top="0.53" bottom="0.47" header="0.36" footer="0.31"/>
  <pageSetup firstPageNumber="85" useFirstPageNumber="1" fitToHeight="1" fitToWidth="1" horizontalDpi="600" verticalDpi="600" orientation="landscape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2019-10-14T11:37:19Z</cp:lastPrinted>
  <dcterms:created xsi:type="dcterms:W3CDTF">2006-08-18T07:37:11Z</dcterms:created>
  <dcterms:modified xsi:type="dcterms:W3CDTF">2019-10-23T06:31:06Z</dcterms:modified>
  <cp:category/>
  <cp:version/>
  <cp:contentType/>
  <cp:contentStatus/>
</cp:coreProperties>
</file>